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71025 КС 1\"/>
    </mc:Choice>
  </mc:AlternateContent>
  <xr:revisionPtr revIDLastSave="0" documentId="13_ncr:1_{1A1E94F1-0383-4D08-8C9F-D2D6589AFC2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0" i="1"/>
  <c r="D19" i="1"/>
  <c r="D16" i="1"/>
  <c r="D15" i="1"/>
  <c r="D12" i="1"/>
  <c r="F24" i="1" l="1"/>
  <c r="H24" i="1" s="1"/>
  <c r="F23" i="1"/>
  <c r="H23" i="1" s="1"/>
  <c r="F20" i="1"/>
  <c r="H20" i="1" s="1"/>
  <c r="F19" i="1"/>
  <c r="H19" i="1" s="1"/>
  <c r="F16" i="1"/>
  <c r="H16" i="1" s="1"/>
  <c r="F15" i="1"/>
  <c r="H15" i="1" s="1"/>
  <c r="F12" i="1"/>
  <c r="H12" i="1" s="1"/>
</calcChain>
</file>

<file path=xl/sharedStrings.xml><?xml version="1.0" encoding="utf-8"?>
<sst xmlns="http://schemas.openxmlformats.org/spreadsheetml/2006/main" count="107" uniqueCount="62">
  <si>
    <t>Ведомость поставки материалов/оборудования по тендеру</t>
  </si>
  <si>
    <t>"Подготовка площадки под бурение скважин куста № 110А Вятской площади Арланского нефтяного месторождения"</t>
  </si>
  <si>
    <t>№ 1783-ГП от 30.09.2025</t>
  </si>
  <si>
    <t>S.0475.001.998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</si>
  <si>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</si>
  <si>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</si>
  <si>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</si>
  <si>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</si>
  <si>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</si>
  <si>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</si>
  <si>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</si>
  <si>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</si>
  <si>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</si>
  <si>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</si>
  <si>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</si>
  <si>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</si>
  <si>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</si>
  <si>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</si>
  <si>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</si>
  <si>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</si>
  <si>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</si>
  <si>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</si>
  <si>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</si>
  <si>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</si>
  <si>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</si>
  <si>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</si>
  <si>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</si>
  <si>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</si>
  <si>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</si>
  <si>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"Подготовка площадки под бурение скважин куста № 110А Вятской площади Арланского нефтяного месторождения" (РД № 1783-ГП от 30.09.2025)</t>
  </si>
  <si>
    <t>Земляные работы</t>
  </si>
  <si>
    <t>Песок речной строительный ср. крупности</t>
  </si>
  <si>
    <t>м3</t>
  </si>
  <si>
    <t>01.01.2026</t>
  </si>
  <si>
    <t>ЮКБ00037196</t>
  </si>
  <si>
    <t>1100055576</t>
  </si>
  <si>
    <t>Песок средней крупности ГОСТ 8736-14</t>
  </si>
  <si>
    <t>М3</t>
  </si>
  <si>
    <t>1500002274</t>
  </si>
  <si>
    <t>00010</t>
  </si>
  <si>
    <t>Временный переезд через обваловку (2 шт.)</t>
  </si>
  <si>
    <t>Тип покрытия № 1 (S=312м2)</t>
  </si>
  <si>
    <t>Песчано-гравийная смесь природная</t>
  </si>
  <si>
    <t>ЮКБ00095035</t>
  </si>
  <si>
    <t>1100080334</t>
  </si>
  <si>
    <t>Смесь ПГС природная ГОСТ 23735-2014</t>
  </si>
  <si>
    <t>00020</t>
  </si>
  <si>
    <t>Щебень марки М1000 фр. 40-70мм</t>
  </si>
  <si>
    <t>ЮКБ00039002</t>
  </si>
  <si>
    <t>1100078872</t>
  </si>
  <si>
    <t>Щебень гранитный 40...70 М1000</t>
  </si>
  <si>
    <t>00030</t>
  </si>
  <si>
    <t>Технологический проезд на период бурения № 1 (ПК0+00 - ПК5+65,99, Lобщ=565,99м, категория IV-н; шириной 4,5 м)</t>
  </si>
  <si>
    <t>Тип покрытия № 1 (S=3907м2)</t>
  </si>
  <si>
    <t>Технологический проезд на период бурения № 2 (ПК0+00 - ПК0+33,15, Lобщ=33,15м, категория IV-н; шириной 4,5 м)</t>
  </si>
  <si>
    <t>Тип покрытия № 1 (S=620м2)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</si>
  <si>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</si>
  <si>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</si>
  <si>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</si>
  <si>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</si>
  <si>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</si>
  <si>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Приложение 4 
(тендер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</si>
</sst>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2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Y32"/>
  <sheetViews>
    <sheetView tabSelected="1" workbookViewId="0">
      <selection activeCell="I1" sqref="I1:K1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</cols>
  <sheetData>
    <row r="1" spans="1:25" ht="41.5" customHeight="1" x14ac:dyDescent="0.35">
      <c r="I1" s="70" t="s">
        <v>61</v>
      </c>
      <c r="J1" s="60"/>
      <c r="K1" s="60"/>
      <c r="L1" s="36"/>
    </row>
    <row r="2" spans="1:25" ht="16.5" x14ac:dyDescent="0.35">
      <c r="A2" s="2" t="s">
        <v>0</v>
      </c>
    </row>
    <row r="3" spans="1:25" ht="36" customHeight="1" x14ac:dyDescent="0.3">
      <c r="A3" s="26" t="s">
        <v>1</v>
      </c>
    </row>
    <row r="4" spans="1:25" ht="16.5" x14ac:dyDescent="0.3">
      <c r="A4" s="26" t="s">
        <v>2</v>
      </c>
      <c r="C4" s="26" t="s">
        <v>3</v>
      </c>
      <c r="E4" s="26"/>
      <c r="G4" s="26"/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62" t="s">
        <v>4</v>
      </c>
      <c r="B7" s="63" t="s">
        <v>5</v>
      </c>
      <c r="C7" s="62" t="s">
        <v>6</v>
      </c>
      <c r="D7" s="65" t="s">
        <v>7</v>
      </c>
      <c r="E7" s="66" t="s">
        <v>8</v>
      </c>
      <c r="F7" s="62" t="s">
        <v>9</v>
      </c>
      <c r="G7" s="67" t="s">
        <v>10</v>
      </c>
      <c r="H7" s="62" t="s">
        <v>11</v>
      </c>
      <c r="I7" s="62" t="s">
        <v>12</v>
      </c>
      <c r="J7" s="62"/>
      <c r="K7" s="62" t="s">
        <v>13</v>
      </c>
      <c r="L7" s="62" t="s">
        <v>14</v>
      </c>
      <c r="M7" s="61" t="s">
        <v>15</v>
      </c>
      <c r="N7" s="61" t="s">
        <v>16</v>
      </c>
      <c r="O7" s="61" t="s">
        <v>17</v>
      </c>
      <c r="P7" s="61" t="s">
        <v>18</v>
      </c>
      <c r="Q7" s="61" t="s">
        <v>19</v>
      </c>
      <c r="R7" s="61" t="s">
        <v>20</v>
      </c>
      <c r="S7" s="61" t="s">
        <v>21</v>
      </c>
      <c r="T7" s="61" t="s">
        <v>22</v>
      </c>
      <c r="U7" s="61" t="s">
        <v>23</v>
      </c>
      <c r="V7" s="61" t="s">
        <v>24</v>
      </c>
      <c r="W7" s="68" t="s">
        <v>23</v>
      </c>
      <c r="X7" s="61" t="s">
        <v>25</v>
      </c>
      <c r="Y7" s="61" t="s">
        <v>26</v>
      </c>
    </row>
    <row r="8" spans="1:25" ht="38.25" customHeight="1" x14ac:dyDescent="0.25">
      <c r="A8" s="62"/>
      <c r="B8" s="64"/>
      <c r="C8" s="62"/>
      <c r="D8" s="65"/>
      <c r="E8" s="66"/>
      <c r="F8" s="62"/>
      <c r="G8" s="67"/>
      <c r="H8" s="62"/>
      <c r="I8" s="35" t="s">
        <v>27</v>
      </c>
      <c r="J8" s="35" t="s">
        <v>28</v>
      </c>
      <c r="K8" s="62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9"/>
      <c r="X8" s="61"/>
      <c r="Y8" s="61"/>
    </row>
    <row r="9" spans="1:25" x14ac:dyDescent="0.25">
      <c r="A9" s="3">
        <v>1</v>
      </c>
      <c r="B9" s="35">
        <v>2</v>
      </c>
      <c r="C9" s="3">
        <v>3</v>
      </c>
      <c r="D9" s="35">
        <v>4</v>
      </c>
      <c r="E9" s="3">
        <v>5</v>
      </c>
      <c r="F9" s="35">
        <v>6</v>
      </c>
      <c r="G9" s="3">
        <v>7</v>
      </c>
      <c r="H9" s="35">
        <v>8</v>
      </c>
      <c r="I9" s="3">
        <v>9</v>
      </c>
      <c r="J9" s="35">
        <v>10</v>
      </c>
      <c r="K9" s="3">
        <v>11</v>
      </c>
      <c r="L9" s="35">
        <v>12</v>
      </c>
      <c r="M9" s="3">
        <v>13</v>
      </c>
      <c r="N9" s="35">
        <v>14</v>
      </c>
      <c r="O9" s="3">
        <v>15</v>
      </c>
      <c r="P9" s="35">
        <v>16</v>
      </c>
      <c r="Q9" s="3">
        <v>17</v>
      </c>
      <c r="R9" s="35">
        <v>18</v>
      </c>
      <c r="S9" s="3">
        <v>19</v>
      </c>
      <c r="T9" s="35">
        <v>20</v>
      </c>
      <c r="U9" s="3">
        <v>21</v>
      </c>
      <c r="V9" s="35">
        <v>22</v>
      </c>
      <c r="W9" s="3">
        <v>23</v>
      </c>
      <c r="X9" s="35">
        <v>24</v>
      </c>
      <c r="Y9" s="3">
        <v>25</v>
      </c>
    </row>
    <row r="10" spans="1:25" ht="47.25" customHeight="1" x14ac:dyDescent="0.25">
      <c r="A10" s="43">
        <v>1</v>
      </c>
      <c r="B10" s="37" t="s">
        <v>29</v>
      </c>
      <c r="C10" s="38"/>
      <c r="D10" s="38"/>
      <c r="E10" s="38"/>
      <c r="F10" s="39"/>
      <c r="G10" s="39"/>
      <c r="H10" s="38"/>
      <c r="I10" s="38"/>
      <c r="J10" s="38"/>
      <c r="K10" s="38"/>
      <c r="L10" s="40"/>
      <c r="M10" s="41"/>
      <c r="N10" s="31"/>
      <c r="O10" s="31"/>
      <c r="P10" s="32"/>
      <c r="Q10" s="42"/>
      <c r="R10" s="32"/>
      <c r="S10" s="33"/>
      <c r="T10" s="33"/>
      <c r="U10" s="33"/>
      <c r="V10" s="33"/>
      <c r="W10" s="33"/>
      <c r="X10" s="33"/>
      <c r="Y10" s="34"/>
    </row>
    <row r="11" spans="1:25" ht="39.75" customHeight="1" x14ac:dyDescent="0.25">
      <c r="A11" s="43">
        <v>2</v>
      </c>
      <c r="B11" s="44" t="s">
        <v>30</v>
      </c>
      <c r="C11" s="38"/>
      <c r="D11" s="45"/>
      <c r="E11" s="45"/>
      <c r="F11" s="45"/>
      <c r="G11" s="45"/>
      <c r="H11" s="45"/>
      <c r="I11" s="45"/>
      <c r="J11" s="45"/>
      <c r="K11" s="45"/>
      <c r="L11" s="40"/>
      <c r="M11" s="41"/>
      <c r="N11" s="32"/>
      <c r="O11" s="32"/>
      <c r="P11" s="32"/>
      <c r="Q11" s="42"/>
      <c r="R11" s="32"/>
      <c r="S11" s="34"/>
      <c r="T11" s="34"/>
      <c r="U11" s="34"/>
      <c r="V11" s="34"/>
      <c r="W11" s="34"/>
      <c r="X11" s="34"/>
      <c r="Y11" s="34"/>
    </row>
    <row r="12" spans="1:25" ht="26" x14ac:dyDescent="0.25">
      <c r="A12" s="47">
        <v>3</v>
      </c>
      <c r="B12" s="48" t="s">
        <v>31</v>
      </c>
      <c r="C12" s="49" t="s">
        <v>32</v>
      </c>
      <c r="D12" s="54">
        <f>E12</f>
        <v>1065</v>
      </c>
      <c r="E12" s="53">
        <v>1065</v>
      </c>
      <c r="F12" s="51">
        <f>E12*1.2</f>
        <v>1278</v>
      </c>
      <c r="G12" s="55">
        <v>1386</v>
      </c>
      <c r="H12" s="51">
        <f>F12*G12</f>
        <v>1771308</v>
      </c>
      <c r="I12" s="55">
        <v>1386</v>
      </c>
      <c r="J12" s="55"/>
      <c r="K12" s="55"/>
      <c r="L12" s="52" t="s">
        <v>33</v>
      </c>
      <c r="M12" s="48"/>
      <c r="N12" s="46" t="s">
        <v>34</v>
      </c>
      <c r="O12" s="46" t="s">
        <v>35</v>
      </c>
      <c r="P12" s="46" t="s">
        <v>36</v>
      </c>
      <c r="Q12" s="56">
        <v>1386</v>
      </c>
      <c r="R12" s="46" t="s">
        <v>37</v>
      </c>
      <c r="S12" s="50"/>
      <c r="T12" s="50"/>
      <c r="U12" s="50"/>
      <c r="V12" s="46"/>
      <c r="W12" s="46"/>
      <c r="X12" s="50" t="s">
        <v>38</v>
      </c>
      <c r="Y12" s="50" t="s">
        <v>39</v>
      </c>
    </row>
    <row r="13" spans="1:25" ht="36.75" customHeight="1" x14ac:dyDescent="0.25">
      <c r="A13" s="43">
        <v>4</v>
      </c>
      <c r="B13" s="37" t="s">
        <v>40</v>
      </c>
      <c r="C13" s="38"/>
      <c r="D13" s="38"/>
      <c r="E13" s="38"/>
      <c r="F13" s="39"/>
      <c r="G13" s="39"/>
      <c r="H13" s="38"/>
      <c r="I13" s="38"/>
      <c r="J13" s="38"/>
      <c r="K13" s="38"/>
      <c r="L13" s="40"/>
      <c r="M13" s="41"/>
      <c r="N13" s="31"/>
      <c r="O13" s="31"/>
      <c r="P13" s="32"/>
      <c r="Q13" s="42"/>
      <c r="R13" s="32"/>
      <c r="S13" s="33"/>
      <c r="T13" s="33"/>
      <c r="U13" s="33"/>
      <c r="V13" s="33"/>
      <c r="W13" s="33"/>
      <c r="X13" s="33"/>
      <c r="Y13" s="34"/>
    </row>
    <row r="14" spans="1:25" ht="39.75" customHeight="1" x14ac:dyDescent="0.25">
      <c r="A14" s="43">
        <v>5</v>
      </c>
      <c r="B14" s="44" t="s">
        <v>41</v>
      </c>
      <c r="C14" s="38"/>
      <c r="D14" s="45"/>
      <c r="E14" s="45"/>
      <c r="F14" s="45"/>
      <c r="G14" s="45"/>
      <c r="H14" s="45"/>
      <c r="I14" s="45"/>
      <c r="J14" s="45"/>
      <c r="K14" s="45"/>
      <c r="L14" s="40"/>
      <c r="M14" s="41"/>
      <c r="N14" s="32"/>
      <c r="O14" s="32"/>
      <c r="P14" s="32"/>
      <c r="Q14" s="42"/>
      <c r="R14" s="32"/>
      <c r="S14" s="34"/>
      <c r="T14" s="34"/>
      <c r="U14" s="34"/>
      <c r="V14" s="34"/>
      <c r="W14" s="34"/>
      <c r="X14" s="34"/>
      <c r="Y14" s="34"/>
    </row>
    <row r="15" spans="1:25" ht="26" x14ac:dyDescent="0.25">
      <c r="A15" s="47">
        <v>6</v>
      </c>
      <c r="B15" s="48" t="s">
        <v>42</v>
      </c>
      <c r="C15" s="49" t="s">
        <v>32</v>
      </c>
      <c r="D15" s="54">
        <f t="shared" ref="D15:D16" si="0">E15</f>
        <v>1240</v>
      </c>
      <c r="E15" s="53">
        <v>1240</v>
      </c>
      <c r="F15" s="51">
        <f>E15*1.2</f>
        <v>1488</v>
      </c>
      <c r="G15" s="55">
        <v>38.1</v>
      </c>
      <c r="H15" s="51">
        <f>F15*G15</f>
        <v>56692.800000000003</v>
      </c>
      <c r="I15" s="55">
        <v>38.1</v>
      </c>
      <c r="J15" s="55"/>
      <c r="K15" s="55"/>
      <c r="L15" s="52" t="s">
        <v>33</v>
      </c>
      <c r="M15" s="48"/>
      <c r="N15" s="46" t="s">
        <v>43</v>
      </c>
      <c r="O15" s="46" t="s">
        <v>44</v>
      </c>
      <c r="P15" s="46" t="s">
        <v>45</v>
      </c>
      <c r="Q15" s="56">
        <v>38.1</v>
      </c>
      <c r="R15" s="46" t="s">
        <v>37</v>
      </c>
      <c r="S15" s="50"/>
      <c r="T15" s="50"/>
      <c r="U15" s="50"/>
      <c r="V15" s="46"/>
      <c r="W15" s="46"/>
      <c r="X15" s="50" t="s">
        <v>38</v>
      </c>
      <c r="Y15" s="50" t="s">
        <v>46</v>
      </c>
    </row>
    <row r="16" spans="1:25" ht="26" x14ac:dyDescent="0.25">
      <c r="A16" s="47">
        <v>7</v>
      </c>
      <c r="B16" s="48" t="s">
        <v>47</v>
      </c>
      <c r="C16" s="49" t="s">
        <v>32</v>
      </c>
      <c r="D16" s="54">
        <f t="shared" si="0"/>
        <v>3210</v>
      </c>
      <c r="E16" s="53">
        <v>3210</v>
      </c>
      <c r="F16" s="51">
        <f>E16*1.2</f>
        <v>3852</v>
      </c>
      <c r="G16" s="55">
        <v>162.19999999999999</v>
      </c>
      <c r="H16" s="51">
        <f>F16*G16</f>
        <v>624794.39999999991</v>
      </c>
      <c r="I16" s="55">
        <v>162.19999999999999</v>
      </c>
      <c r="J16" s="55"/>
      <c r="K16" s="55"/>
      <c r="L16" s="52" t="s">
        <v>33</v>
      </c>
      <c r="M16" s="48"/>
      <c r="N16" s="46" t="s">
        <v>48</v>
      </c>
      <c r="O16" s="46" t="s">
        <v>49</v>
      </c>
      <c r="P16" s="46" t="s">
        <v>50</v>
      </c>
      <c r="Q16" s="56">
        <v>162.19999999999999</v>
      </c>
      <c r="R16" s="46" t="s">
        <v>37</v>
      </c>
      <c r="S16" s="50"/>
      <c r="T16" s="50"/>
      <c r="U16" s="50"/>
      <c r="V16" s="46"/>
      <c r="W16" s="46"/>
      <c r="X16" s="50" t="s">
        <v>38</v>
      </c>
      <c r="Y16" s="50" t="s">
        <v>51</v>
      </c>
    </row>
    <row r="17" spans="1:25" ht="43.5" customHeight="1" x14ac:dyDescent="0.25">
      <c r="A17" s="43">
        <v>8</v>
      </c>
      <c r="B17" s="37" t="s">
        <v>52</v>
      </c>
      <c r="C17" s="38"/>
      <c r="D17" s="38"/>
      <c r="E17" s="38"/>
      <c r="F17" s="39"/>
      <c r="G17" s="39"/>
      <c r="H17" s="38"/>
      <c r="I17" s="38"/>
      <c r="J17" s="38"/>
      <c r="K17" s="38"/>
      <c r="L17" s="40"/>
      <c r="M17" s="41"/>
      <c r="N17" s="31"/>
      <c r="O17" s="31"/>
      <c r="P17" s="32"/>
      <c r="Q17" s="42"/>
      <c r="R17" s="32"/>
      <c r="S17" s="33"/>
      <c r="T17" s="33"/>
      <c r="U17" s="33"/>
      <c r="V17" s="33"/>
      <c r="W17" s="33"/>
      <c r="X17" s="33"/>
      <c r="Y17" s="34"/>
    </row>
    <row r="18" spans="1:25" ht="39.75" customHeight="1" x14ac:dyDescent="0.25">
      <c r="A18" s="43">
        <v>9</v>
      </c>
      <c r="B18" s="44" t="s">
        <v>53</v>
      </c>
      <c r="C18" s="38"/>
      <c r="D18" s="45"/>
      <c r="E18" s="45"/>
      <c r="F18" s="45"/>
      <c r="G18" s="45"/>
      <c r="H18" s="45"/>
      <c r="I18" s="45"/>
      <c r="J18" s="45"/>
      <c r="K18" s="45"/>
      <c r="L18" s="40"/>
      <c r="M18" s="41"/>
      <c r="N18" s="32"/>
      <c r="O18" s="32"/>
      <c r="P18" s="32"/>
      <c r="Q18" s="42"/>
      <c r="R18" s="32"/>
      <c r="S18" s="34"/>
      <c r="T18" s="34"/>
      <c r="U18" s="34"/>
      <c r="V18" s="34"/>
      <c r="W18" s="34"/>
      <c r="X18" s="34"/>
      <c r="Y18" s="34"/>
    </row>
    <row r="19" spans="1:25" ht="26" x14ac:dyDescent="0.25">
      <c r="A19" s="47">
        <v>10</v>
      </c>
      <c r="B19" s="48" t="s">
        <v>42</v>
      </c>
      <c r="C19" s="49" t="s">
        <v>32</v>
      </c>
      <c r="D19" s="54">
        <f t="shared" ref="D19:D20" si="1">E19</f>
        <v>1240</v>
      </c>
      <c r="E19" s="53">
        <v>1240</v>
      </c>
      <c r="F19" s="51">
        <f>E19*1.2</f>
        <v>1488</v>
      </c>
      <c r="G19" s="55">
        <v>476.7</v>
      </c>
      <c r="H19" s="51">
        <f>F19*G19</f>
        <v>709329.6</v>
      </c>
      <c r="I19" s="55">
        <v>476.7</v>
      </c>
      <c r="J19" s="55"/>
      <c r="K19" s="55"/>
      <c r="L19" s="52" t="s">
        <v>33</v>
      </c>
      <c r="M19" s="48"/>
      <c r="N19" s="46" t="s">
        <v>43</v>
      </c>
      <c r="O19" s="46" t="s">
        <v>44</v>
      </c>
      <c r="P19" s="46" t="s">
        <v>45</v>
      </c>
      <c r="Q19" s="56">
        <v>476.7</v>
      </c>
      <c r="R19" s="46" t="s">
        <v>37</v>
      </c>
      <c r="S19" s="50"/>
      <c r="T19" s="50"/>
      <c r="U19" s="50"/>
      <c r="V19" s="46"/>
      <c r="W19" s="46"/>
      <c r="X19" s="50" t="s">
        <v>38</v>
      </c>
      <c r="Y19" s="50" t="s">
        <v>46</v>
      </c>
    </row>
    <row r="20" spans="1:25" ht="26" x14ac:dyDescent="0.25">
      <c r="A20" s="47">
        <v>11</v>
      </c>
      <c r="B20" s="48" t="s">
        <v>47</v>
      </c>
      <c r="C20" s="49" t="s">
        <v>32</v>
      </c>
      <c r="D20" s="54">
        <f t="shared" si="1"/>
        <v>3210</v>
      </c>
      <c r="E20" s="53">
        <v>3210</v>
      </c>
      <c r="F20" s="51">
        <f>E20*1.2</f>
        <v>3852</v>
      </c>
      <c r="G20" s="55">
        <v>761.9</v>
      </c>
      <c r="H20" s="51">
        <f>F20*G20</f>
        <v>2934838.8</v>
      </c>
      <c r="I20" s="55">
        <v>761.9</v>
      </c>
      <c r="J20" s="55"/>
      <c r="K20" s="55"/>
      <c r="L20" s="52" t="s">
        <v>33</v>
      </c>
      <c r="M20" s="48"/>
      <c r="N20" s="46" t="s">
        <v>48</v>
      </c>
      <c r="O20" s="46" t="s">
        <v>49</v>
      </c>
      <c r="P20" s="46" t="s">
        <v>50</v>
      </c>
      <c r="Q20" s="56">
        <v>761.9</v>
      </c>
      <c r="R20" s="46" t="s">
        <v>37</v>
      </c>
      <c r="S20" s="50"/>
      <c r="T20" s="50"/>
      <c r="U20" s="50"/>
      <c r="V20" s="46"/>
      <c r="W20" s="46"/>
      <c r="X20" s="50" t="s">
        <v>38</v>
      </c>
      <c r="Y20" s="50" t="s">
        <v>51</v>
      </c>
    </row>
    <row r="21" spans="1:25" ht="42.75" customHeight="1" x14ac:dyDescent="0.25">
      <c r="A21" s="43">
        <v>12</v>
      </c>
      <c r="B21" s="37" t="s">
        <v>54</v>
      </c>
      <c r="C21" s="38"/>
      <c r="D21" s="38"/>
      <c r="E21" s="38"/>
      <c r="F21" s="39"/>
      <c r="G21" s="39"/>
      <c r="H21" s="38"/>
      <c r="I21" s="38"/>
      <c r="J21" s="38"/>
      <c r="K21" s="38"/>
      <c r="L21" s="40"/>
      <c r="M21" s="41"/>
      <c r="N21" s="31"/>
      <c r="O21" s="31"/>
      <c r="P21" s="32"/>
      <c r="Q21" s="42"/>
      <c r="R21" s="32"/>
      <c r="S21" s="33"/>
      <c r="T21" s="33"/>
      <c r="U21" s="33"/>
      <c r="V21" s="33"/>
      <c r="W21" s="33"/>
      <c r="X21" s="33"/>
      <c r="Y21" s="34"/>
    </row>
    <row r="22" spans="1:25" ht="39.75" customHeight="1" x14ac:dyDescent="0.25">
      <c r="A22" s="43">
        <v>13</v>
      </c>
      <c r="B22" s="44" t="s">
        <v>55</v>
      </c>
      <c r="C22" s="38"/>
      <c r="D22" s="45"/>
      <c r="E22" s="45"/>
      <c r="F22" s="45"/>
      <c r="G22" s="45"/>
      <c r="H22" s="45"/>
      <c r="I22" s="45"/>
      <c r="J22" s="45"/>
      <c r="K22" s="45"/>
      <c r="L22" s="40"/>
      <c r="M22" s="41"/>
      <c r="N22" s="32"/>
      <c r="O22" s="32"/>
      <c r="P22" s="32"/>
      <c r="Q22" s="42"/>
      <c r="R22" s="32"/>
      <c r="S22" s="34"/>
      <c r="T22" s="34"/>
      <c r="U22" s="34"/>
      <c r="V22" s="34"/>
      <c r="W22" s="34"/>
      <c r="X22" s="34"/>
      <c r="Y22" s="34"/>
    </row>
    <row r="23" spans="1:25" ht="26" x14ac:dyDescent="0.25">
      <c r="A23" s="47">
        <v>14</v>
      </c>
      <c r="B23" s="48" t="s">
        <v>42</v>
      </c>
      <c r="C23" s="49" t="s">
        <v>32</v>
      </c>
      <c r="D23" s="54">
        <f t="shared" ref="D23:D24" si="2">E23</f>
        <v>1240</v>
      </c>
      <c r="E23" s="53">
        <v>1240</v>
      </c>
      <c r="F23" s="51">
        <f>E23*1.2</f>
        <v>1488</v>
      </c>
      <c r="G23" s="55">
        <v>75.599999999999994</v>
      </c>
      <c r="H23" s="51">
        <f>F23*G23</f>
        <v>112492.79999999999</v>
      </c>
      <c r="I23" s="55">
        <v>75.599999999999994</v>
      </c>
      <c r="J23" s="55"/>
      <c r="K23" s="55"/>
      <c r="L23" s="52" t="s">
        <v>33</v>
      </c>
      <c r="M23" s="48"/>
      <c r="N23" s="46" t="s">
        <v>43</v>
      </c>
      <c r="O23" s="46" t="s">
        <v>44</v>
      </c>
      <c r="P23" s="46" t="s">
        <v>45</v>
      </c>
      <c r="Q23" s="56">
        <v>75.599999999999994</v>
      </c>
      <c r="R23" s="46" t="s">
        <v>37</v>
      </c>
      <c r="S23" s="50"/>
      <c r="T23" s="50"/>
      <c r="U23" s="50"/>
      <c r="V23" s="46"/>
      <c r="W23" s="46"/>
      <c r="X23" s="50" t="s">
        <v>38</v>
      </c>
      <c r="Y23" s="50" t="s">
        <v>46</v>
      </c>
    </row>
    <row r="24" spans="1:25" ht="26" x14ac:dyDescent="0.25">
      <c r="A24" s="47">
        <v>15</v>
      </c>
      <c r="B24" s="48" t="s">
        <v>47</v>
      </c>
      <c r="C24" s="49" t="s">
        <v>32</v>
      </c>
      <c r="D24" s="54">
        <f t="shared" si="2"/>
        <v>3210</v>
      </c>
      <c r="E24" s="53">
        <v>3210</v>
      </c>
      <c r="F24" s="51">
        <f>E24*1.2</f>
        <v>3852</v>
      </c>
      <c r="G24" s="55">
        <v>120.9</v>
      </c>
      <c r="H24" s="51">
        <f>F24*G24</f>
        <v>465706.80000000005</v>
      </c>
      <c r="I24" s="55">
        <v>120.9</v>
      </c>
      <c r="J24" s="55"/>
      <c r="K24" s="55"/>
      <c r="L24" s="52" t="s">
        <v>33</v>
      </c>
      <c r="M24" s="48"/>
      <c r="N24" s="46" t="s">
        <v>48</v>
      </c>
      <c r="O24" s="46" t="s">
        <v>49</v>
      </c>
      <c r="P24" s="46" t="s">
        <v>50</v>
      </c>
      <c r="Q24" s="56">
        <v>120.9</v>
      </c>
      <c r="R24" s="46" t="s">
        <v>37</v>
      </c>
      <c r="S24" s="50"/>
      <c r="T24" s="50"/>
      <c r="U24" s="50"/>
      <c r="V24" s="46"/>
      <c r="W24" s="46"/>
      <c r="X24" s="50" t="s">
        <v>38</v>
      </c>
      <c r="Y24" s="50" t="s">
        <v>51</v>
      </c>
    </row>
    <row r="25" spans="1:25" x14ac:dyDescent="0.3">
      <c r="A25" s="4"/>
      <c r="B25" s="9"/>
      <c r="C25" s="5"/>
      <c r="D25" s="6"/>
      <c r="E25" s="6"/>
      <c r="F25" s="6"/>
      <c r="G25" s="6"/>
      <c r="H25" s="6"/>
      <c r="I25" s="6"/>
      <c r="J25" s="6"/>
      <c r="K25" s="6"/>
      <c r="L25" s="7"/>
      <c r="N25" s="28"/>
      <c r="O25" s="28"/>
      <c r="P25" s="29"/>
      <c r="Q25" s="30"/>
      <c r="R25" s="30"/>
    </row>
    <row r="26" spans="1:25" ht="15.75" customHeight="1" x14ac:dyDescent="0.3">
      <c r="A26" s="8"/>
      <c r="B26" s="58"/>
      <c r="C26" s="58"/>
      <c r="D26" s="58"/>
      <c r="E26" s="58"/>
      <c r="F26" s="9"/>
      <c r="G26" s="20"/>
      <c r="H26" s="6"/>
      <c r="I26" s="21"/>
      <c r="J26" s="22"/>
      <c r="K26" s="21"/>
      <c r="L26" s="23"/>
    </row>
    <row r="27" spans="1:25" ht="15" x14ac:dyDescent="0.3">
      <c r="A27" s="10"/>
      <c r="B27" s="59" t="s">
        <v>56</v>
      </c>
      <c r="C27" s="59"/>
      <c r="D27" s="59"/>
      <c r="E27" s="59"/>
      <c r="F27" s="59"/>
      <c r="G27" s="11"/>
      <c r="H27" s="12"/>
      <c r="I27" s="12"/>
      <c r="J27" s="13"/>
      <c r="K27" s="12"/>
      <c r="L27" s="14"/>
    </row>
    <row r="28" spans="1:25" ht="15" x14ac:dyDescent="0.3">
      <c r="A28" s="10"/>
      <c r="B28" s="59" t="s">
        <v>57</v>
      </c>
      <c r="C28" s="59"/>
      <c r="D28" s="59"/>
      <c r="E28" s="59"/>
      <c r="F28" s="59"/>
      <c r="G28" s="11"/>
      <c r="H28" s="12"/>
      <c r="I28" s="12"/>
      <c r="J28" s="13"/>
      <c r="K28" s="12"/>
      <c r="L28" s="14"/>
    </row>
    <row r="29" spans="1:25" ht="19.5" customHeight="1" x14ac:dyDescent="0.3">
      <c r="A29" s="10"/>
      <c r="B29" s="12" t="s">
        <v>58</v>
      </c>
      <c r="C29" s="13"/>
      <c r="D29" s="12"/>
      <c r="E29" s="13"/>
      <c r="F29" s="12"/>
      <c r="G29" s="11"/>
      <c r="H29" s="12"/>
      <c r="I29" s="12"/>
      <c r="J29" s="13"/>
      <c r="K29" s="12"/>
      <c r="L29" s="14"/>
    </row>
    <row r="30" spans="1:25" ht="21.75" customHeight="1" x14ac:dyDescent="0.3">
      <c r="A30" s="10"/>
      <c r="B30" s="12" t="s">
        <v>59</v>
      </c>
      <c r="C30" s="12"/>
      <c r="D30" s="12"/>
      <c r="E30" s="12"/>
      <c r="F30" s="12"/>
      <c r="G30" s="12"/>
      <c r="H30" s="12"/>
      <c r="I30" s="12"/>
      <c r="J30" s="12"/>
      <c r="K30" s="12"/>
      <c r="L30" s="14"/>
    </row>
    <row r="31" spans="1:25" ht="63" customHeight="1" x14ac:dyDescent="0.3">
      <c r="A31" s="10"/>
      <c r="B31" s="57" t="s">
        <v>60</v>
      </c>
      <c r="C31" s="57"/>
      <c r="D31" s="57"/>
      <c r="E31" s="57"/>
      <c r="F31" s="57"/>
      <c r="G31" s="57"/>
      <c r="H31" s="57"/>
      <c r="I31" s="57"/>
      <c r="J31" s="13"/>
      <c r="K31" s="12"/>
      <c r="L31" s="14"/>
    </row>
    <row r="32" spans="1:25" ht="8.25" customHeight="1" x14ac:dyDescent="0.3">
      <c r="A32" s="10"/>
      <c r="B32" s="12"/>
      <c r="C32" s="13"/>
      <c r="D32" s="12"/>
      <c r="E32" s="13"/>
      <c r="F32" s="12"/>
      <c r="G32" s="11"/>
      <c r="H32" s="12"/>
      <c r="I32" s="12"/>
      <c r="J32" s="13"/>
      <c r="K32" s="12"/>
      <c r="L32" s="14"/>
    </row>
  </sheetData>
  <mergeCells count="29"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31:I31"/>
    <mergeCell ref="B26:E26"/>
    <mergeCell ref="B27:F27"/>
    <mergeCell ref="B28:F28"/>
    <mergeCell ref="I1:K1"/>
  </mergeCells>
  <pageMargins left="0.70866141732283472" right="0.70866141732283472" top="0.74803149606299213" bottom="0.74803149606299213" header="0.31496062992125989" footer="0.31496062992125989"/>
  <pageSetup paperSize="9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2014-04-02T06:25:50Z</cp:lastPrinted>
  <dcterms:created xsi:type="dcterms:W3CDTF">2014-04-02T04:58:06Z</dcterms:created>
  <dcterms:modified xsi:type="dcterms:W3CDTF">2025-10-27T08:53:51Z</dcterms:modified>
</cp:coreProperties>
</file>